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nager\обмен\БОРИС\работа с сайтами\Сателит 1 Фокс-фитингс.рф\Прайсы\"/>
    </mc:Choice>
  </mc:AlternateContent>
  <bookViews>
    <workbookView xWindow="240" yWindow="375" windowWidth="28515" windowHeight="12300"/>
  </bookViews>
  <sheets>
    <sheet name="КРАНЫ ПЭ" sheetId="4" r:id="rId1"/>
  </sheets>
  <calcPr calcId="162913" refMode="R1C1"/>
</workbook>
</file>

<file path=xl/calcChain.xml><?xml version="1.0" encoding="utf-8"?>
<calcChain xmlns="http://schemas.openxmlformats.org/spreadsheetml/2006/main">
  <c r="G9" i="4" l="1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H23" i="4"/>
  <c r="H24" i="4"/>
  <c r="H25" i="4"/>
  <c r="H26" i="4"/>
  <c r="G27" i="4"/>
  <c r="H27" i="4"/>
  <c r="G28" i="4"/>
  <c r="H28" i="4"/>
  <c r="G29" i="4"/>
  <c r="H29" i="4"/>
  <c r="H30" i="4" l="1"/>
</calcChain>
</file>

<file path=xl/sharedStrings.xml><?xml version="1.0" encoding="utf-8"?>
<sst xmlns="http://schemas.openxmlformats.org/spreadsheetml/2006/main" count="16" uniqueCount="16">
  <si>
    <t>Итого:</t>
  </si>
  <si>
    <t>Плита под ковер</t>
  </si>
  <si>
    <t>Ковер ПЭ с чугунной крышкой</t>
  </si>
  <si>
    <t>шток 1,2-2,0 метра</t>
  </si>
  <si>
    <t>(полнопроходные)</t>
  </si>
  <si>
    <t xml:space="preserve">краны </t>
  </si>
  <si>
    <t>Сумма в рублях</t>
  </si>
  <si>
    <t>Цена в рублях с НДС</t>
  </si>
  <si>
    <t>цена за шт. ЕВРО</t>
  </si>
  <si>
    <t>Кол-во, шт.</t>
  </si>
  <si>
    <t>шт. в коробке</t>
  </si>
  <si>
    <t>размер</t>
  </si>
  <si>
    <t>наименование</t>
  </si>
  <si>
    <t>№ п/п</t>
  </si>
  <si>
    <t>Курс евро</t>
  </si>
  <si>
    <t>Прайс на фитинги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</si>
</sst>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_-[$€-2]\ * #,##0.00_-;\-[$€-2]\ * #,##0.00_-;_-[$€-2]\ * &quot;-&quot;??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8">
    <xf numFmtId="0" fontId="0" fillId="0" borderId="0" xfId="0"/>
    <xf numFmtId="0" fontId="1" fillId="0" borderId="0" xfId="1"/>
    <xf numFmtId="164" fontId="1" fillId="2" borderId="0" xfId="1" applyNumberFormat="1" applyFill="1"/>
    <xf numFmtId="0" fontId="2" fillId="2" borderId="0" xfId="1" applyFont="1" applyFill="1"/>
    <xf numFmtId="164" fontId="1" fillId="3" borderId="1" xfId="1" applyNumberFormat="1" applyFill="1" applyBorder="1"/>
    <xf numFmtId="164" fontId="3" fillId="3" borderId="2" xfId="1" applyNumberFormat="1" applyFont="1" applyFill="1" applyBorder="1"/>
    <xf numFmtId="165" fontId="4" fillId="3" borderId="1" xfId="1" applyNumberFormat="1" applyFont="1" applyFill="1" applyBorder="1"/>
    <xf numFmtId="0" fontId="1" fillId="3" borderId="1" xfId="1" applyFill="1" applyBorder="1"/>
    <xf numFmtId="0" fontId="1" fillId="3" borderId="1" xfId="1" applyFill="1" applyBorder="1" applyAlignment="1">
      <alignment horizontal="center"/>
    </xf>
    <xf numFmtId="0" fontId="4" fillId="3" borderId="1" xfId="1" applyFont="1" applyFill="1" applyBorder="1" applyAlignment="1">
      <alignment vertical="center"/>
    </xf>
    <xf numFmtId="164" fontId="3" fillId="4" borderId="2" xfId="1" applyNumberFormat="1" applyFont="1" applyFill="1" applyBorder="1"/>
    <xf numFmtId="165" fontId="4" fillId="4" borderId="1" xfId="1" applyNumberFormat="1" applyFont="1" applyFill="1" applyBorder="1"/>
    <xf numFmtId="0" fontId="1" fillId="4" borderId="1" xfId="1" applyFill="1" applyBorder="1"/>
    <xf numFmtId="0" fontId="1" fillId="4" borderId="1" xfId="1" applyFill="1" applyBorder="1" applyAlignment="1">
      <alignment horizontal="center"/>
    </xf>
    <xf numFmtId="0" fontId="5" fillId="4" borderId="3" xfId="1" applyFont="1" applyFill="1" applyBorder="1" applyAlignment="1">
      <alignment vertical="top" wrapText="1"/>
    </xf>
    <xf numFmtId="0" fontId="4" fillId="3" borderId="1" xfId="1" applyFont="1" applyFill="1" applyBorder="1"/>
    <xf numFmtId="164" fontId="3" fillId="5" borderId="2" xfId="1" applyNumberFormat="1" applyFont="1" applyFill="1" applyBorder="1"/>
    <xf numFmtId="165" fontId="4" fillId="0" borderId="1" xfId="1" applyNumberFormat="1" applyFont="1" applyBorder="1"/>
    <xf numFmtId="0" fontId="1" fillId="0" borderId="1" xfId="1" applyFill="1" applyBorder="1"/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1" fillId="0" borderId="1" xfId="1" applyBorder="1"/>
    <xf numFmtId="0" fontId="1" fillId="5" borderId="1" xfId="1" applyFill="1" applyBorder="1"/>
    <xf numFmtId="164" fontId="3" fillId="6" borderId="2" xfId="1" applyNumberFormat="1" applyFont="1" applyFill="1" applyBorder="1"/>
    <xf numFmtId="165" fontId="4" fillId="6" borderId="1" xfId="1" applyNumberFormat="1" applyFont="1" applyFill="1" applyBorder="1"/>
    <xf numFmtId="0" fontId="1" fillId="6" borderId="1" xfId="1" applyFill="1" applyBorder="1"/>
    <xf numFmtId="0" fontId="1" fillId="6" borderId="1" xfId="1" applyFill="1" applyBorder="1" applyAlignment="1">
      <alignment horizontal="center"/>
    </xf>
    <xf numFmtId="0" fontId="4" fillId="6" borderId="1" xfId="1" applyFont="1" applyFill="1" applyBorder="1" applyAlignment="1">
      <alignment horizontal="center"/>
    </xf>
    <xf numFmtId="164" fontId="3" fillId="7" borderId="2" xfId="1" applyNumberFormat="1" applyFont="1" applyFill="1" applyBorder="1"/>
    <xf numFmtId="165" fontId="4" fillId="7" borderId="1" xfId="1" applyNumberFormat="1" applyFont="1" applyFill="1" applyBorder="1"/>
    <xf numFmtId="0" fontId="1" fillId="7" borderId="1" xfId="1" applyFill="1" applyBorder="1"/>
    <xf numFmtId="0" fontId="1" fillId="7" borderId="1" xfId="1" applyFill="1" applyBorder="1" applyAlignment="1">
      <alignment horizontal="center"/>
    </xf>
    <xf numFmtId="0" fontId="4" fillId="7" borderId="1" xfId="1" applyFont="1" applyFill="1" applyBorder="1" applyAlignment="1">
      <alignment horizontal="center"/>
    </xf>
    <xf numFmtId="165" fontId="4" fillId="0" borderId="1" xfId="1" applyNumberFormat="1" applyFont="1" applyFill="1" applyBorder="1"/>
    <xf numFmtId="0" fontId="4" fillId="3" borderId="1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 vertical="center" wrapText="1"/>
    </xf>
    <xf numFmtId="0" fontId="4" fillId="9" borderId="4" xfId="1" applyFont="1" applyFill="1" applyBorder="1" applyAlignment="1">
      <alignment horizontal="center" vertical="center" wrapText="1"/>
    </xf>
    <xf numFmtId="2" fontId="4" fillId="9" borderId="4" xfId="1" applyNumberFormat="1" applyFont="1" applyFill="1" applyBorder="1" applyAlignment="1">
      <alignment horizontal="center" vertical="center" wrapText="1"/>
    </xf>
    <xf numFmtId="0" fontId="4" fillId="9" borderId="5" xfId="1" applyFont="1" applyFill="1" applyBorder="1" applyAlignment="1">
      <alignment horizontal="center" vertical="center" wrapText="1"/>
    </xf>
    <xf numFmtId="0" fontId="4" fillId="9" borderId="6" xfId="1" applyFont="1" applyFill="1" applyBorder="1" applyAlignment="1">
      <alignment horizontal="center" vertical="center" wrapText="1"/>
    </xf>
    <xf numFmtId="0" fontId="6" fillId="10" borderId="4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2" fontId="4" fillId="0" borderId="0" xfId="1" applyNumberFormat="1" applyFont="1"/>
    <xf numFmtId="0" fontId="7" fillId="0" borderId="0" xfId="1" applyFont="1"/>
    <xf numFmtId="0" fontId="7" fillId="8" borderId="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2" fontId="8" fillId="0" borderId="0" xfId="1" applyNumberFormat="1" applyFont="1" applyAlignment="1">
      <alignment horizontal="left"/>
    </xf>
  </cellXfs>
  <cellStyles count="3">
    <cellStyle name="Normalny 2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385011</xdr:colOff>
      <xdr:row>2</xdr:row>
      <xdr:rowOff>152400</xdr:rowOff>
    </xdr:from>
    <xdr:to>
      <xdr:col>6</xdr:col>
      <xdr:colOff>838200</xdr:colOff>
      <xdr:row>6</xdr:row>
      <xdr:rowOff>295275</xdr:rowOff>
    </xdr:to>
    <xdr:pic>
      <xdr:nvPicPr>
        <xdr:cNvPr id="2" name="Obraz 6" descr="log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3411" y="476250"/>
          <a:ext cx="1443789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10</xdr:row>
      <xdr:rowOff>28575</xdr:rowOff>
    </xdr:from>
    <xdr:to>
      <xdr:col>1</xdr:col>
      <xdr:colOff>1181100</xdr:colOff>
      <xdr:row>14</xdr:row>
      <xdr:rowOff>123825</xdr:rowOff>
    </xdr:to>
    <xdr:pic>
      <xdr:nvPicPr>
        <xdr:cNvPr id="3" name="Obraz 4" descr="zawór kulkowy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1647825"/>
          <a:ext cx="5524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20</xdr:row>
      <xdr:rowOff>114300</xdr:rowOff>
    </xdr:from>
    <xdr:to>
      <xdr:col>1</xdr:col>
      <xdr:colOff>1085850</xdr:colOff>
      <xdr:row>24</xdr:row>
      <xdr:rowOff>133350</xdr:rowOff>
    </xdr:to>
    <xdr:pic>
      <xdr:nvPicPr>
        <xdr:cNvPr id="4" name="Obraz 5" descr="kolumna zaworu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6275" y="3352800"/>
          <a:ext cx="542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27</xdr:row>
      <xdr:rowOff>381000</xdr:rowOff>
    </xdr:from>
    <xdr:to>
      <xdr:col>1</xdr:col>
      <xdr:colOff>609600</xdr:colOff>
      <xdr:row>27</xdr:row>
      <xdr:rowOff>381000</xdr:rowOff>
    </xdr:to>
    <xdr:pic>
      <xdr:nvPicPr>
        <xdr:cNvPr id="5" name="Picture 107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62000" y="453390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27</xdr:row>
      <xdr:rowOff>390525</xdr:rowOff>
    </xdr:from>
    <xdr:to>
      <xdr:col>1</xdr:col>
      <xdr:colOff>1009650</xdr:colOff>
      <xdr:row>27</xdr:row>
      <xdr:rowOff>1285875</xdr:rowOff>
    </xdr:to>
    <xdr:pic>
      <xdr:nvPicPr>
        <xdr:cNvPr id="6" name="Picture 107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38200" y="4533900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27</xdr:row>
      <xdr:rowOff>466725</xdr:rowOff>
    </xdr:from>
    <xdr:to>
      <xdr:col>2</xdr:col>
      <xdr:colOff>581025</xdr:colOff>
      <xdr:row>27</xdr:row>
      <xdr:rowOff>1257300</xdr:rowOff>
    </xdr:to>
    <xdr:pic>
      <xdr:nvPicPr>
        <xdr:cNvPr id="7" name="Picture 107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7300" y="4533900"/>
          <a:ext cx="542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47625</xdr:colOff>
      <xdr:row>6</xdr:row>
      <xdr:rowOff>219075</xdr:rowOff>
    </xdr:to>
    <xdr:pic>
      <xdr:nvPicPr>
        <xdr:cNvPr id="8" name="Рисунок 7" descr="katalog_-_spektr_stroy_-_mozilla_firefox_2016-01-27_15.55.08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161925"/>
          <a:ext cx="1876425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zoomScaleNormal="100" workbookViewId="0">
      <selection activeCell="D5" sqref="D5"/>
    </sheetView>
  </sheetViews>
  <sheetFormatPr defaultRowHeight="12.75" x14ac:dyDescent="0.2"/>
  <cols>
    <col min="1" max="1" width="9.140625" style="1"/>
    <col min="2" max="2" width="18.28515625" style="1" customWidth="1"/>
    <col min="3" max="5" width="9.140625" style="1"/>
    <col min="6" max="6" width="10.85546875" style="1" bestFit="1" customWidth="1"/>
    <col min="7" max="7" width="12.85546875" style="1" customWidth="1"/>
    <col min="8" max="8" width="13.28515625" style="1" customWidth="1"/>
    <col min="9" max="16384" width="9.140625" style="1"/>
  </cols>
  <sheetData>
    <row r="2" spans="1:9" ht="20.25" x14ac:dyDescent="0.3">
      <c r="D2" s="47" t="s">
        <v>15</v>
      </c>
      <c r="E2" s="47"/>
      <c r="F2" s="47"/>
      <c r="G2" s="47"/>
      <c r="H2" s="47"/>
      <c r="I2" s="47"/>
    </row>
    <row r="5" spans="1:9" ht="13.5" thickBot="1" x14ac:dyDescent="0.25"/>
    <row r="6" spans="1:9" ht="24" customHeight="1" thickBot="1" x14ac:dyDescent="0.25">
      <c r="B6" s="46"/>
      <c r="F6" s="42"/>
      <c r="G6" s="45"/>
      <c r="H6" s="44" t="s">
        <v>14</v>
      </c>
    </row>
    <row r="7" spans="1:9" ht="24.75" customHeight="1" thickBot="1" x14ac:dyDescent="0.3">
      <c r="B7" s="43"/>
      <c r="F7" s="42"/>
      <c r="G7" s="41"/>
      <c r="H7" s="40">
        <v>61</v>
      </c>
    </row>
    <row r="8" spans="1:9" ht="42" customHeight="1" thickBot="1" x14ac:dyDescent="0.25">
      <c r="A8" s="39" t="s">
        <v>13</v>
      </c>
      <c r="B8" s="38" t="s">
        <v>12</v>
      </c>
      <c r="C8" s="36" t="s">
        <v>11</v>
      </c>
      <c r="D8" s="36" t="s">
        <v>10</v>
      </c>
      <c r="E8" s="36" t="s">
        <v>9</v>
      </c>
      <c r="F8" s="37" t="s">
        <v>8</v>
      </c>
      <c r="G8" s="36" t="s">
        <v>7</v>
      </c>
      <c r="H8" s="35" t="s">
        <v>6</v>
      </c>
    </row>
    <row r="9" spans="1:9" ht="15" x14ac:dyDescent="0.25">
      <c r="A9" s="7">
        <v>220</v>
      </c>
      <c r="B9" s="15" t="s">
        <v>5</v>
      </c>
      <c r="C9" s="34">
        <v>20</v>
      </c>
      <c r="D9" s="8">
        <v>1</v>
      </c>
      <c r="E9" s="7"/>
      <c r="F9" s="6">
        <v>67.2</v>
      </c>
      <c r="G9" s="5">
        <f>F9*'КРАНЫ ПЭ'!H7</f>
        <v>4099.2</v>
      </c>
      <c r="H9" s="4">
        <f t="shared" ref="H9:H29" si="0">SUM(E9)</f>
        <v>0</v>
      </c>
    </row>
    <row r="10" spans="1:9" ht="15" x14ac:dyDescent="0.25">
      <c r="A10" s="22">
        <v>221</v>
      </c>
      <c r="B10" s="15" t="s">
        <v>4</v>
      </c>
      <c r="C10" s="20">
        <v>25</v>
      </c>
      <c r="D10" s="19">
        <v>1</v>
      </c>
      <c r="E10" s="18"/>
      <c r="F10" s="33">
        <v>67.2</v>
      </c>
      <c r="G10" s="16">
        <f>F10*'КРАНЫ ПЭ'!H7</f>
        <v>4099.2</v>
      </c>
      <c r="H10" s="4">
        <f t="shared" si="0"/>
        <v>0</v>
      </c>
    </row>
    <row r="11" spans="1:9" ht="15" x14ac:dyDescent="0.25">
      <c r="A11" s="30">
        <v>222</v>
      </c>
      <c r="B11" s="30"/>
      <c r="C11" s="32">
        <v>32</v>
      </c>
      <c r="D11" s="31">
        <v>1</v>
      </c>
      <c r="E11" s="30"/>
      <c r="F11" s="29">
        <v>67.2</v>
      </c>
      <c r="G11" s="28">
        <f>F11*'КРАНЫ ПЭ'!H7</f>
        <v>4099.2</v>
      </c>
      <c r="H11" s="4">
        <f t="shared" si="0"/>
        <v>0</v>
      </c>
    </row>
    <row r="12" spans="1:9" ht="15" x14ac:dyDescent="0.25">
      <c r="A12" s="22">
        <v>223</v>
      </c>
      <c r="B12" s="21"/>
      <c r="C12" s="20">
        <v>40</v>
      </c>
      <c r="D12" s="19">
        <v>1</v>
      </c>
      <c r="E12" s="18"/>
      <c r="F12" s="17">
        <v>73</v>
      </c>
      <c r="G12" s="16">
        <f>F12*'КРАНЫ ПЭ'!H7</f>
        <v>4453</v>
      </c>
      <c r="H12" s="4">
        <f t="shared" si="0"/>
        <v>0</v>
      </c>
    </row>
    <row r="13" spans="1:9" ht="15" x14ac:dyDescent="0.25">
      <c r="A13" s="30">
        <v>224</v>
      </c>
      <c r="B13" s="30"/>
      <c r="C13" s="32">
        <v>50</v>
      </c>
      <c r="D13" s="31">
        <v>1</v>
      </c>
      <c r="E13" s="30"/>
      <c r="F13" s="29">
        <v>113.4</v>
      </c>
      <c r="G13" s="28">
        <f>F13*'КРАНЫ ПЭ'!H7</f>
        <v>6917.4000000000005</v>
      </c>
      <c r="H13" s="4">
        <f t="shared" si="0"/>
        <v>0</v>
      </c>
    </row>
    <row r="14" spans="1:9" ht="15" x14ac:dyDescent="0.25">
      <c r="A14" s="22">
        <v>225</v>
      </c>
      <c r="B14" s="21"/>
      <c r="C14" s="20">
        <v>63</v>
      </c>
      <c r="D14" s="19">
        <v>1</v>
      </c>
      <c r="E14" s="18"/>
      <c r="F14" s="17">
        <v>140.4</v>
      </c>
      <c r="G14" s="16">
        <f>F14*'КРАНЫ ПЭ'!H7</f>
        <v>8564.4</v>
      </c>
      <c r="H14" s="4">
        <f t="shared" si="0"/>
        <v>0</v>
      </c>
    </row>
    <row r="15" spans="1:9" ht="15" x14ac:dyDescent="0.25">
      <c r="A15" s="30">
        <v>226</v>
      </c>
      <c r="B15" s="30"/>
      <c r="C15" s="32">
        <v>75</v>
      </c>
      <c r="D15" s="31">
        <v>1</v>
      </c>
      <c r="E15" s="30"/>
      <c r="F15" s="29">
        <v>168</v>
      </c>
      <c r="G15" s="28">
        <f>F15*'КРАНЫ ПЭ'!H7</f>
        <v>10248</v>
      </c>
      <c r="H15" s="4">
        <f t="shared" si="0"/>
        <v>0</v>
      </c>
    </row>
    <row r="16" spans="1:9" ht="15" x14ac:dyDescent="0.25">
      <c r="A16" s="22">
        <v>227</v>
      </c>
      <c r="B16" s="21"/>
      <c r="C16" s="20">
        <v>90</v>
      </c>
      <c r="D16" s="19">
        <v>1</v>
      </c>
      <c r="E16" s="18"/>
      <c r="F16" s="17">
        <v>177</v>
      </c>
      <c r="G16" s="16">
        <f>F16*'КРАНЫ ПЭ'!H7</f>
        <v>10797</v>
      </c>
      <c r="H16" s="4">
        <f t="shared" si="0"/>
        <v>0</v>
      </c>
    </row>
    <row r="17" spans="1:8" ht="15" x14ac:dyDescent="0.25">
      <c r="A17" s="30">
        <v>228</v>
      </c>
      <c r="B17" s="30"/>
      <c r="C17" s="32">
        <v>110</v>
      </c>
      <c r="D17" s="31">
        <v>1</v>
      </c>
      <c r="E17" s="30"/>
      <c r="F17" s="29">
        <v>234.3</v>
      </c>
      <c r="G17" s="28">
        <f>F17*'КРАНЫ ПЭ'!H7</f>
        <v>14292.300000000001</v>
      </c>
      <c r="H17" s="4">
        <f t="shared" si="0"/>
        <v>0</v>
      </c>
    </row>
    <row r="18" spans="1:8" ht="15" x14ac:dyDescent="0.25">
      <c r="A18" s="22">
        <v>229</v>
      </c>
      <c r="B18" s="21"/>
      <c r="C18" s="20">
        <v>125</v>
      </c>
      <c r="D18" s="19">
        <v>1</v>
      </c>
      <c r="E18" s="18"/>
      <c r="F18" s="17">
        <v>255</v>
      </c>
      <c r="G18" s="16">
        <f>F18*'КРАНЫ ПЭ'!H7</f>
        <v>15555</v>
      </c>
      <c r="H18" s="4">
        <f t="shared" si="0"/>
        <v>0</v>
      </c>
    </row>
    <row r="19" spans="1:8" ht="15" x14ac:dyDescent="0.25">
      <c r="A19" s="30">
        <v>230</v>
      </c>
      <c r="B19" s="30"/>
      <c r="C19" s="32">
        <v>160</v>
      </c>
      <c r="D19" s="31">
        <v>1</v>
      </c>
      <c r="E19" s="30"/>
      <c r="F19" s="29">
        <v>600</v>
      </c>
      <c r="G19" s="28">
        <f>F19*'КРАНЫ ПЭ'!H7</f>
        <v>36600</v>
      </c>
      <c r="H19" s="4">
        <f t="shared" si="0"/>
        <v>0</v>
      </c>
    </row>
    <row r="20" spans="1:8" ht="15" x14ac:dyDescent="0.25">
      <c r="A20" s="22">
        <v>231</v>
      </c>
      <c r="B20" s="21"/>
      <c r="C20" s="20">
        <v>180</v>
      </c>
      <c r="D20" s="19">
        <v>1</v>
      </c>
      <c r="E20" s="18"/>
      <c r="F20" s="17">
        <v>799</v>
      </c>
      <c r="G20" s="16">
        <f>F20*'КРАНЫ ПЭ'!H7</f>
        <v>48739</v>
      </c>
      <c r="H20" s="4">
        <f t="shared" si="0"/>
        <v>0</v>
      </c>
    </row>
    <row r="21" spans="1:8" ht="15" x14ac:dyDescent="0.25">
      <c r="A21" s="30">
        <v>232</v>
      </c>
      <c r="B21" s="30"/>
      <c r="C21" s="32">
        <v>200</v>
      </c>
      <c r="D21" s="31">
        <v>1</v>
      </c>
      <c r="E21" s="30"/>
      <c r="F21" s="29">
        <v>898</v>
      </c>
      <c r="G21" s="28">
        <f>F21*'КРАНЫ ПЭ'!H7</f>
        <v>54778</v>
      </c>
      <c r="H21" s="4">
        <f t="shared" si="0"/>
        <v>0</v>
      </c>
    </row>
    <row r="22" spans="1:8" ht="15" x14ac:dyDescent="0.25">
      <c r="A22" s="22">
        <v>233</v>
      </c>
      <c r="B22" s="21"/>
      <c r="C22" s="20">
        <v>225</v>
      </c>
      <c r="D22" s="19">
        <v>1</v>
      </c>
      <c r="E22" s="18"/>
      <c r="F22" s="17">
        <v>2190</v>
      </c>
      <c r="G22" s="16">
        <f>F22*'КРАНЫ ПЭ'!H7</f>
        <v>133590</v>
      </c>
      <c r="H22" s="4">
        <f t="shared" si="0"/>
        <v>0</v>
      </c>
    </row>
    <row r="23" spans="1:8" ht="15" x14ac:dyDescent="0.25">
      <c r="A23" s="25">
        <v>234</v>
      </c>
      <c r="B23" s="25"/>
      <c r="C23" s="27">
        <v>250</v>
      </c>
      <c r="D23" s="26">
        <v>1</v>
      </c>
      <c r="E23" s="25"/>
      <c r="F23" s="24"/>
      <c r="G23" s="23"/>
      <c r="H23" s="4">
        <f t="shared" si="0"/>
        <v>0</v>
      </c>
    </row>
    <row r="24" spans="1:8" ht="15" x14ac:dyDescent="0.25">
      <c r="A24" s="22">
        <v>235</v>
      </c>
      <c r="B24" s="21"/>
      <c r="C24" s="20">
        <v>315</v>
      </c>
      <c r="D24" s="19">
        <v>1</v>
      </c>
      <c r="E24" s="18"/>
      <c r="F24" s="17"/>
      <c r="G24" s="16"/>
      <c r="H24" s="4">
        <f t="shared" si="0"/>
        <v>0</v>
      </c>
    </row>
    <row r="25" spans="1:8" ht="15" x14ac:dyDescent="0.25">
      <c r="A25" s="25">
        <v>236</v>
      </c>
      <c r="B25" s="25"/>
      <c r="C25" s="27">
        <v>355</v>
      </c>
      <c r="D25" s="26">
        <v>1</v>
      </c>
      <c r="E25" s="25"/>
      <c r="F25" s="24"/>
      <c r="G25" s="23"/>
      <c r="H25" s="4">
        <f t="shared" si="0"/>
        <v>0</v>
      </c>
    </row>
    <row r="26" spans="1:8" ht="15" x14ac:dyDescent="0.25">
      <c r="A26" s="22">
        <v>237</v>
      </c>
      <c r="B26" s="21"/>
      <c r="C26" s="20">
        <v>400</v>
      </c>
      <c r="D26" s="19">
        <v>1</v>
      </c>
      <c r="E26" s="18"/>
      <c r="F26" s="17"/>
      <c r="G26" s="16"/>
      <c r="H26" s="4">
        <f t="shared" si="0"/>
        <v>0</v>
      </c>
    </row>
    <row r="27" spans="1:8" ht="15" x14ac:dyDescent="0.25">
      <c r="A27" s="7">
        <v>238</v>
      </c>
      <c r="B27" s="15" t="s">
        <v>3</v>
      </c>
      <c r="C27" s="7"/>
      <c r="D27" s="8">
        <v>1</v>
      </c>
      <c r="E27" s="7"/>
      <c r="F27" s="6">
        <v>77.8</v>
      </c>
      <c r="G27" s="5">
        <f>F27*H7</f>
        <v>4745.8</v>
      </c>
      <c r="H27" s="4">
        <f t="shared" si="0"/>
        <v>0</v>
      </c>
    </row>
    <row r="28" spans="1:8" ht="107.25" customHeight="1" x14ac:dyDescent="0.25">
      <c r="A28" s="12">
        <v>239</v>
      </c>
      <c r="B28" s="14" t="s">
        <v>2</v>
      </c>
      <c r="C28" s="12"/>
      <c r="D28" s="13">
        <v>1</v>
      </c>
      <c r="E28" s="12"/>
      <c r="F28" s="11">
        <v>38</v>
      </c>
      <c r="G28" s="10">
        <f>F28*H7</f>
        <v>2318</v>
      </c>
      <c r="H28" s="4">
        <f t="shared" si="0"/>
        <v>0</v>
      </c>
    </row>
    <row r="29" spans="1:8" ht="33.75" customHeight="1" x14ac:dyDescent="0.25">
      <c r="A29" s="7">
        <v>240</v>
      </c>
      <c r="B29" s="9" t="s">
        <v>1</v>
      </c>
      <c r="C29" s="7"/>
      <c r="D29" s="8">
        <v>1</v>
      </c>
      <c r="E29" s="7"/>
      <c r="F29" s="6">
        <v>12</v>
      </c>
      <c r="G29" s="5">
        <f>F29*H7</f>
        <v>732</v>
      </c>
      <c r="H29" s="4">
        <f t="shared" si="0"/>
        <v>0</v>
      </c>
    </row>
    <row r="30" spans="1:8" ht="25.5" customHeight="1" x14ac:dyDescent="0.3">
      <c r="G30" s="3" t="s">
        <v>0</v>
      </c>
      <c r="H30" s="2">
        <f>SUM(H9:H29)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D2:I2"/>
  </mergeCells>
  <pageMargins left="0.70866141732283472" right="0.70866141732283472" top="0.74803149606299213" bottom="1.1811023622047245" header="0.31496062992125984" footer="0.31496062992125984"/>
  <pageSetup paperSize="9" scale="90" orientation="portrait" r:id="rId1"/>
  <headerFooter>
    <oddFooter>&amp;L&amp;G&amp;C&amp;"Arial,полужирный"&amp;12&amp;K0070C0 192102, Санкт-Петербург, 
ул. Салова дом 53,к. 1, оф. 27А&amp;R&amp;"Arial,полужирный"&amp;11&amp;K0070C0(812) 449-30-73 
(812) 449-15-34
s-s-n2005@mail.ru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КРАНЫ ПЭ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№2</cp:lastModifiedBy>
  <dcterms:created xsi:type="dcterms:W3CDTF">2017-04-12T12:38:00Z</dcterms:created>
  <dcterms:modified xsi:type="dcterms:W3CDTF">2017-04-14T07:35:45Z</dcterms:modified>
</cp:coreProperties>
</file>